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iana\CuentaPublicaEstado\Cuenta Publica 2022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05" yWindow="-105" windowWidth="23250" windowHeight="12570"/>
  </bookViews>
  <sheets>
    <sheet name="BALANCE" sheetId="1" r:id="rId1"/>
  </sheets>
  <definedNames>
    <definedName name="_xlnm.Print_Area" localSheetId="0">BALANCE!$B$2:$E$73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39" i="1" l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<sst xmlns="http://schemas.openxmlformats.org/spreadsheetml/2006/main" count="70" uniqueCount="46">
  <si>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</si>
  <si>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</si>
  <si>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</si>
  <si>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</si>
  <si>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</si>
  <si>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</si>
  <si>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</si>
  <si>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</si>
  <si>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</si>
  <si>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</si>
  <si>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</si>
  <si>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</si>
  <si>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</si>
  <si>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</si>
  <si>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</si>
  <si>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</si>
  <si>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</si>
  <si>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</si>
  <si>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</si>
  <si>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</si>
  <si>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</si>
  <si>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</si>
  <si>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</si>
  <si>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</si>
  <si>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</si>
  <si>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</si>
  <si>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</si>
  <si>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</si>
  <si>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</si>
  <si>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</si>
  <si>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</si>
  <si>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</si>
  <si>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</si>
  <si>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</si>
  <si>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</si>
  <si>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</si>
  <si>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</si>
  <si>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</si>
  <si>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</si>
  <si>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</si>
  <si>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</si>
  <si>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</si>
  <si>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</si>
  <si>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</si>
  <si>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COMISION ESTATAL DE VIVIENDA, SUELO E INFRAESTRUCTURA DEL ESTADO DE CHIHUAHUA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</si>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</sst>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433917</xdr:colOff>
      <xdr:row>69</xdr:row>
      <xdr:rowOff>179917</xdr:rowOff>
    </xdr:from>
    <xdr:to>
      <xdr:col>4</xdr:col>
      <xdr:colOff>518584</xdr:colOff>
      <xdr:row>72</xdr:row>
      <xdr:rowOff>126841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334" y="16541750"/>
          <a:ext cx="5789083" cy="518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topLeftCell="A64" zoomScale="90" zoomScaleNormal="90" workbookViewId="0">
      <selection activeCell="E73" sqref="B2:E73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2" t="s">
        <v>44</v>
      </c>
      <c r="C2" s="43"/>
      <c r="D2" s="43"/>
      <c r="E2" s="44"/>
    </row>
    <row r="3" spans="2:5" x14ac:dyDescent="0.25">
      <c r="B3" s="45" t="s">
        <v>0</v>
      </c>
      <c r="C3" s="46"/>
      <c r="D3" s="46"/>
      <c r="E3" s="47"/>
    </row>
    <row r="4" spans="2:5" x14ac:dyDescent="0.25">
      <c r="B4" s="48" t="s">
        <v>45</v>
      </c>
      <c r="C4" s="49"/>
      <c r="D4" s="49"/>
      <c r="E4" s="50"/>
    </row>
    <row r="5" spans="2:5" ht="15.75" thickBot="1" x14ac:dyDescent="0.3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x14ac:dyDescent="0.25">
      <c r="B8" s="27" t="s">
        <v>8</v>
      </c>
      <c r="C8" s="5">
        <f>SUM(C9:C11)</f>
        <v>83225726</v>
      </c>
      <c r="D8" s="5">
        <f t="shared" ref="D8:E8" si="0">SUM(D9:D11)</f>
        <v>98090011</v>
      </c>
      <c r="E8" s="5">
        <f t="shared" si="0"/>
        <v>98090011</v>
      </c>
    </row>
    <row r="9" spans="2:5" x14ac:dyDescent="0.25">
      <c r="B9" s="28" t="s">
        <v>9</v>
      </c>
      <c r="C9" s="33">
        <v>24326004</v>
      </c>
      <c r="D9" s="33">
        <v>30014510</v>
      </c>
      <c r="E9" s="33">
        <v>30014510</v>
      </c>
    </row>
    <row r="10" spans="2:5" x14ac:dyDescent="0.25">
      <c r="B10" s="28" t="s">
        <v>10</v>
      </c>
      <c r="C10" s="33">
        <v>122920646</v>
      </c>
      <c r="D10" s="33">
        <v>132096425</v>
      </c>
      <c r="E10" s="33">
        <v>132096425</v>
      </c>
    </row>
    <row r="11" spans="2:5" x14ac:dyDescent="0.25">
      <c r="B11" s="28" t="s">
        <v>11</v>
      </c>
      <c r="C11" s="33">
        <v>-64020924</v>
      </c>
      <c r="D11" s="33">
        <v>-64020924</v>
      </c>
      <c r="E11" s="33">
        <v>-64020924</v>
      </c>
    </row>
    <row r="12" spans="2:5" x14ac:dyDescent="0.25">
      <c r="B12" s="27" t="s">
        <v>12</v>
      </c>
      <c r="C12" s="5">
        <f>SUM(C13+C14)</f>
        <v>83225726</v>
      </c>
      <c r="D12" s="5">
        <f>SUM(D13+D14)</f>
        <v>88692386</v>
      </c>
      <c r="E12" s="5">
        <f>SUM(E13+E14)</f>
        <v>88515611</v>
      </c>
    </row>
    <row r="13" spans="2:5" ht="24" x14ac:dyDescent="0.25">
      <c r="B13" s="28" t="s">
        <v>13</v>
      </c>
      <c r="C13" s="33">
        <v>83225726</v>
      </c>
      <c r="D13" s="33">
        <v>88692386</v>
      </c>
      <c r="E13" s="33">
        <v>88515611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9397625</v>
      </c>
      <c r="E18" s="5">
        <f t="shared" si="2"/>
        <v>9574400</v>
      </c>
    </row>
    <row r="19" spans="2:5" ht="24" x14ac:dyDescent="0.25">
      <c r="B19" s="27" t="s">
        <v>19</v>
      </c>
      <c r="C19" s="5">
        <f>C18-C11</f>
        <v>64020924</v>
      </c>
      <c r="D19" s="5">
        <f t="shared" ref="D19:E19" si="3">D18-D11</f>
        <v>73418549</v>
      </c>
      <c r="E19" s="5">
        <f t="shared" si="3"/>
        <v>73595324</v>
      </c>
    </row>
    <row r="20" spans="2:5" ht="24.75" thickBot="1" x14ac:dyDescent="0.3">
      <c r="B20" s="29" t="s">
        <v>20</v>
      </c>
      <c r="C20" s="7">
        <f>C19-C15</f>
        <v>64020924</v>
      </c>
      <c r="D20" s="7">
        <f t="shared" ref="D20:E20" si="4">D19-D15</f>
        <v>73418549</v>
      </c>
      <c r="E20" s="7">
        <f t="shared" si="4"/>
        <v>73595324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15725586</v>
      </c>
      <c r="D24" s="5">
        <f t="shared" ref="D24:E24" si="5">SUM(D25:D26)</f>
        <v>21895078</v>
      </c>
      <c r="E24" s="5">
        <f t="shared" si="5"/>
        <v>21895078</v>
      </c>
    </row>
    <row r="25" spans="2:5" ht="24" x14ac:dyDescent="0.25">
      <c r="B25" s="6" t="s">
        <v>25</v>
      </c>
      <c r="C25" s="33">
        <v>15725586</v>
      </c>
      <c r="D25" s="33">
        <v>21895078</v>
      </c>
      <c r="E25" s="33">
        <v>21895078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79746510</v>
      </c>
      <c r="D27" s="5">
        <f t="shared" ref="D27:E27" si="6">D20+D24</f>
        <v>95313627</v>
      </c>
      <c r="E27" s="5">
        <f t="shared" si="6"/>
        <v>95490402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.75" thickBot="1" x14ac:dyDescent="0.3">
      <c r="B32" s="55"/>
      <c r="C32" s="55"/>
      <c r="D32" s="5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64020924</v>
      </c>
      <c r="D36" s="21">
        <f t="shared" ref="D36:E36" si="8">SUM(D37:D38)</f>
        <v>64020924</v>
      </c>
      <c r="E36" s="21">
        <f t="shared" si="8"/>
        <v>64020924</v>
      </c>
    </row>
    <row r="37" spans="2:5" ht="22.9" customHeight="1" x14ac:dyDescent="0.25">
      <c r="B37" s="6" t="s">
        <v>33</v>
      </c>
      <c r="C37" s="34">
        <v>64020924</v>
      </c>
      <c r="D37" s="34">
        <v>64020924</v>
      </c>
      <c r="E37" s="34">
        <v>64020924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35</v>
      </c>
      <c r="C39" s="60">
        <f>C33-C36</f>
        <v>-64020924</v>
      </c>
      <c r="D39" s="60">
        <f t="shared" ref="D39:E39" si="9">D33-D36</f>
        <v>-64020924</v>
      </c>
      <c r="E39" s="60">
        <f t="shared" si="9"/>
        <v>-64020924</v>
      </c>
    </row>
    <row r="40" spans="2:5" ht="15.75" thickBot="1" x14ac:dyDescent="0.3">
      <c r="B40" s="59"/>
      <c r="C40" s="61"/>
      <c r="D40" s="61"/>
      <c r="E40" s="61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.75" thickBot="1" x14ac:dyDescent="0.3">
      <c r="B44" s="55"/>
      <c r="C44" s="20" t="s">
        <v>22</v>
      </c>
      <c r="D44" s="55"/>
      <c r="E44" s="20" t="s">
        <v>23</v>
      </c>
    </row>
    <row r="45" spans="2:5" x14ac:dyDescent="0.25">
      <c r="B45" s="15" t="s">
        <v>36</v>
      </c>
      <c r="C45" s="22">
        <f>C9</f>
        <v>24326004</v>
      </c>
      <c r="D45" s="22">
        <f t="shared" ref="D45:E45" si="10">D9</f>
        <v>30014510</v>
      </c>
      <c r="E45" s="22">
        <f t="shared" si="10"/>
        <v>30014510</v>
      </c>
    </row>
    <row r="46" spans="2:5" ht="24" x14ac:dyDescent="0.25">
      <c r="B46" s="15" t="s">
        <v>37</v>
      </c>
      <c r="C46" s="22">
        <f>C34-C37</f>
        <v>-64020924</v>
      </c>
      <c r="D46" s="22">
        <f t="shared" ref="D46:E46" si="11">D34-D37</f>
        <v>-64020924</v>
      </c>
      <c r="E46" s="22">
        <f t="shared" si="11"/>
        <v>-64020924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64020924</v>
      </c>
      <c r="D48" s="22">
        <f t="shared" ref="D48:E48" si="13">D37</f>
        <v>64020924</v>
      </c>
      <c r="E48" s="22">
        <f t="shared" si="13"/>
        <v>64020924</v>
      </c>
    </row>
    <row r="49" spans="2:6" ht="24" x14ac:dyDescent="0.25">
      <c r="B49" s="15" t="s">
        <v>13</v>
      </c>
      <c r="C49" s="22">
        <f>C13</f>
        <v>83225726</v>
      </c>
      <c r="D49" s="22">
        <f t="shared" ref="D49:E49" si="14">D13</f>
        <v>88692386</v>
      </c>
      <c r="E49" s="22">
        <f t="shared" si="14"/>
        <v>88515611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-122920646</v>
      </c>
      <c r="D51" s="21">
        <f t="shared" ref="D51:E51" si="16">D45+D46-D49+D50</f>
        <v>-122698800</v>
      </c>
      <c r="E51" s="21">
        <f t="shared" si="16"/>
        <v>-122522025</v>
      </c>
      <c r="F51" s="25"/>
    </row>
    <row r="52" spans="2:6" ht="24.75" thickBot="1" x14ac:dyDescent="0.3">
      <c r="B52" s="27" t="s">
        <v>39</v>
      </c>
      <c r="C52" s="21">
        <f>C51-C46</f>
        <v>-58899722</v>
      </c>
      <c r="D52" s="21">
        <f t="shared" ref="D52:E52" si="17">D51-D46</f>
        <v>-58677876</v>
      </c>
      <c r="E52" s="21">
        <f t="shared" si="17"/>
        <v>-58501101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.75" thickBot="1" x14ac:dyDescent="0.3">
      <c r="B56" s="55"/>
      <c r="C56" s="55"/>
      <c r="D56" s="55"/>
      <c r="E56" s="20" t="s">
        <v>23</v>
      </c>
    </row>
    <row r="57" spans="2:6" x14ac:dyDescent="0.25">
      <c r="B57" s="15" t="s">
        <v>10</v>
      </c>
      <c r="C57" s="22">
        <f>C10</f>
        <v>122920646</v>
      </c>
      <c r="D57" s="22">
        <f t="shared" ref="D57:E57" si="18">D10</f>
        <v>132096425</v>
      </c>
      <c r="E57" s="22">
        <f t="shared" si="18"/>
        <v>132096425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122920646</v>
      </c>
      <c r="D63" s="21">
        <f t="shared" ref="D63:E63" si="24">D57+D58-D61+D62</f>
        <v>132096425</v>
      </c>
      <c r="E63" s="21">
        <f t="shared" si="24"/>
        <v>132096425</v>
      </c>
    </row>
    <row r="64" spans="2:6" ht="24.75" thickBot="1" x14ac:dyDescent="0.3">
      <c r="B64" s="29" t="s">
        <v>43</v>
      </c>
      <c r="C64" s="32">
        <f>C63-C58</f>
        <v>122920646</v>
      </c>
      <c r="D64" s="32">
        <f t="shared" ref="D64:E64" si="25">D63-D58</f>
        <v>132096425</v>
      </c>
      <c r="E64" s="32">
        <f t="shared" si="25"/>
        <v>132096425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53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Diana Jimenez</cp:lastModifiedBy>
  <cp:lastPrinted>2023-01-26T19:17:10Z</cp:lastPrinted>
  <dcterms:created xsi:type="dcterms:W3CDTF">2020-01-08T20:37:56Z</dcterms:created>
  <dcterms:modified xsi:type="dcterms:W3CDTF">2023-01-26T19:17:30Z</dcterms:modified>
</cp:coreProperties>
</file>